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L TERRITORIO/"/>
    </mc:Choice>
  </mc:AlternateContent>
  <xr:revisionPtr revIDLastSave="2" documentId="13_ncr:1_{864878C6-59B1-4CF2-A061-3A633B86BFCD}" xr6:coauthVersionLast="47" xr6:coauthVersionMax="47" xr10:uidLastSave="{60F416E0-5DA9-45F0-963C-0AB046C00F50}"/>
  <bookViews>
    <workbookView xWindow="-108" yWindow="-108" windowWidth="23256" windowHeight="12576" xr2:uid="{00000000-000D-0000-FFFF-FFFF00000000}"/>
  </bookViews>
  <sheets>
    <sheet name="MOLINARI" sheetId="1" r:id="rId1"/>
  </sheets>
  <definedNames>
    <definedName name="_xlnm.Print_Titles" localSheetId="0">MOLINARI!$1:$11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1" l="1"/>
  <c r="F23" i="1" l="1"/>
  <c r="F21" i="1"/>
  <c r="F24" i="1"/>
  <c r="F22" i="1"/>
  <c r="E37" i="1"/>
  <c r="F36" i="1" s="1"/>
  <c r="F26" i="1" l="1"/>
  <c r="F27" i="1"/>
  <c r="F35" i="1" l="1"/>
  <c r="F34" i="1"/>
  <c r="F16" i="1"/>
  <c r="F15" i="1"/>
  <c r="F17" i="1"/>
  <c r="F14" i="1"/>
  <c r="F25" i="1"/>
  <c r="F29" i="1" l="1"/>
  <c r="F38" i="1"/>
</calcChain>
</file>

<file path=xl/sharedStrings.xml><?xml version="1.0" encoding="utf-8"?>
<sst xmlns="http://schemas.openxmlformats.org/spreadsheetml/2006/main" count="118" uniqueCount="100">
  <si>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</si>
  <si>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</si>
  <si>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</si>
  <si>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</si>
  <si>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</si>
  <si>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</si>
  <si>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</si>
  <si>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</si>
  <si>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</si>
  <si>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</si>
  <si>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</si>
  <si>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</si>
  <si>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</si>
  <si>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</si>
  <si>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</si>
  <si>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</si>
  <si>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</si>
  <si>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</si>
  <si>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</si>
  <si>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</si>
  <si>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</si>
  <si>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</si>
  <si>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</si>
  <si>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ATTUAZIONE PROTOCOLLO D'INTESA SULLE FUNZIONI DELLA SICUREZZA E LA COLLABORAZIONE TRA ORDINAMENTO SANITARIO E PENITENZIARIO</t>
  </si>
  <si>
    <t>rispetto principi e criteri della DGR n.2020/2009 -relazione trimestrale al CDG</t>
  </si>
  <si>
    <t>* EFFICACIA DELL'ASSISTENZA TERRITORIALE</t>
  </si>
  <si>
    <t>Monitoraggio indicatori economici</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</si>
  <si>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</si>
  <si>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</si>
  <si>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</si>
  <si>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</si>
  <si>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</si>
  <si>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Tasso di prestazioni RM muscolo scheletriche per 1000 residenti (&gt;=65 anni)  &lt;20%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</si>
  <si>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</si>
  <si>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</si>
  <si>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</si>
  <si>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</si>
  <si>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</si>
  <si>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</si>
  <si>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</si>
  <si>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</si>
  <si>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</si>
  <si>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</si>
  <si>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DIRETTORE DIPARTIMENTO TERRITORIO</t>
  </si>
  <si>
    <t xml:space="preserve"> APPROPRIATEZZA PRESCRITTIVA DIAGNOSTICA</t>
  </si>
  <si>
    <t xml:space="preserve">* EFFICACIA DELL'ASSISTENZA TERRITORIALE </t>
  </si>
  <si>
    <t>P. LA DIREZIONE STRATEGICA</t>
  </si>
  <si>
    <t>IL DIRETTORE/ DIRIG.RESP. DEL CDR</t>
  </si>
  <si>
    <t>Periodo valutato</t>
  </si>
  <si>
    <t xml:space="preserve">Consumo di  farmaci antibiotici sul territorio -ATC J01 (antibatterici per uso sistemico): DDD X1000 AB.RES.DIE &lt;= 12%; </t>
  </si>
  <si>
    <t>MOLINARI SERGIO M.</t>
  </si>
  <si>
    <t>UOC Distretto della Salute di POTENZA</t>
  </si>
  <si>
    <t>POTENZA</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</si>
  <si>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</si>
  <si>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</si>
  <si>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</si>
  <si>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</si>
  <si>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</si>
  <si>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</si>
  <si>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</si>
  <si>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</si>
  <si>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</si>
  <si>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</si>
  <si>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10</t>
  </si>
  <si>
    <t>11</t>
  </si>
  <si>
    <t>2</t>
  </si>
  <si>
    <t xml:space="preserve">monitoraggio-verifica rispetto delle disposizioni sulle modalità prescrittive,1° ciclo di terapia, utilizzo del PTO per le UU.OO. dip.segnalazione scostamenti e criticità - adozione misure correttive </t>
  </si>
  <si>
    <t xml:space="preserve"> verifica del  rispetto disposizioni sulle modalità prescrittive (100%),sulla dispensazione del 1° ciclo di terapia, dell'utilizzo del PTO -  tempestiva segnalazione scostamenti e criticità alla DS, al direttore del Dipartimento e al CdG -adozione misure correttive di riallineamento agli obiettivi </t>
  </si>
  <si>
    <t>*Spesa farmaceutica – Azioni di contenimento e attivazione  monitoraggio prescrizioni nella farmaceutica convenzionata</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</si>
  <si>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</si>
  <si>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</si>
  <si>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</si>
  <si>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Audit  trimestrali con i MMG, PLS che registrano una spesa  media per assistito
superiore alla media standard aziendale</t>
  </si>
  <si>
    <t>Attivare azioni ai fini della contenimento con procedura  di verifica e avvio provvedimenti di rientro dei costi per i medici che registrano una spesa media per assisistito superiore  alla media standard aziendale</t>
  </si>
  <si>
    <t>*Rispetto dell'equilibrio economico finanziario- risorse assegnate esercizio 2025</t>
  </si>
  <si>
    <t xml:space="preserve">Garantire  l’applicazione degli indirizzi strategici e delle indicazioni operative in materia di Governo dei Tempi di Attesa delle prestazioni di specialistica ambulatoriale  DD.DD.GG. nn.833/2024 e  397/2025 riguardanti la preda d'atto dell'approvazione del Piano Regionale Governo delle Liste d’Attesa e l'adozione del Piano Attuativo Aziendale"; </t>
  </si>
  <si>
    <t>1) Rendicontazione sull'attuazione delle misure, degli indirizzi strategici e delle indicazioni operative impartite dall'Ufficio del Cup manager e 2) sulle attività declinate per i Direttori di Distretto  nella DDG  n.833 del 24.09.2024</t>
  </si>
  <si>
    <t>1) Relazione sull'attuazione del Piano Attuativo aziendale per il governo delle liste di attesa" 2) DDG n.833 del 24.09.2024: i Direttori dei Distretti della Salute concorreranno per gli ambiti di competenza: a) monitorare regolarmente le agende coadiuvando l’Ufficio del Cup Manager nella chiusura, apertura e manutenzione delle stesse; b) monitorare i dati di produzione assicurandone la coerenza con le ore assegnate al fine di garantire livelli adeguati di produzione; c) sovraintendere alla corretta gestione delle assenze programmabili e di quelle non programmabili degli specialisti ambulatoriali; d) esercitare ogni attività di controllo finalizzata all’osservanza del divieto di sospensione delle prenotazioni segnalando eventuali criticità alla Direzione Sanitaria; e) organizzare le modalità e i tempi di recupero nel caso di sospensione nell’erogazione delle prestazioni; f) attività di monitoraggio delle “sospensioni”; g) adottare tutte le misure necessarie per il recupero delle prestazioni non erogate entro i 30  giorni dalla data di prenotazione.</t>
  </si>
  <si>
    <t xml:space="preserve">DIRETTORE UOC </t>
  </si>
  <si>
    <t>Riduzione dei costi rispetto all'anno precedente</t>
  </si>
  <si>
    <t xml:space="preserve"> Intraprendere tutte le azioni necessarie a garantire la  riduzione  dei costi rispetto all'anno precedente</t>
  </si>
  <si>
    <t xml:space="preserve">Dispositivi medici: Recupero, nel 2025, del 100% dello sforamento del tetto di spesa 2023 pari ad € 431.391,00 </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</si>
  <si>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</si>
  <si>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</si>
  <si>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v. schede indicatori DGR 324/2025</t>
  </si>
  <si>
    <t>Percentuale di utilizzo farmaci biosimilari (Incremento utilizzo farmaci biosimilare o vincitori di gara &gt;= 94%)</t>
  </si>
  <si>
    <t xml:space="preserve">Consumo territoriale di farmaci oppioidi - Indicatori DGR   &gt;4 % </t>
  </si>
  <si>
    <t xml:space="preserve">Tasso di ricovero diurno di tipo medico diagnostico in rapporto alla popolazione residente per 1.000 residenti: 1. valore target completo &lt;1,5 -  2. Garantire l'organizzazione di almeno n. 2 audit/anno con i MMG del Distretto. </t>
  </si>
  <si>
    <t>Percentuale di anziani trattati in cure domiciliari con valutazione sul totale della popolazione anziana (&gt; = 65 anni) valore target completo &gt;10%</t>
  </si>
  <si>
    <r>
      <t xml:space="preserve">* APPROPRIATEZZA AREA CLINICA   - </t>
    </r>
    <r>
      <rPr>
        <b/>
        <sz val="18"/>
        <color rgb="FFFF0000"/>
        <rFont val="Calibri"/>
        <family val="2"/>
        <scheme val="minor"/>
      </rPr>
      <t xml:space="preserve"> </t>
    </r>
    <r>
      <rPr>
        <b/>
        <sz val="18"/>
        <rFont val="Calibri"/>
        <family val="2"/>
        <scheme val="minor"/>
      </rPr>
      <t>TASSI DI OSPEDALIZZAZIONE</t>
    </r>
  </si>
  <si>
    <t xml:space="preserve">   %   v. schede indicatori DGR 324/2025  - Audit/anno con MMG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</si>
  <si>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</si>
  <si>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</si>
  <si>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</si>
  <si>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</si>
  <si>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</si>
  <si>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</si>
  <si>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</si>
  <si>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AZIONI FINALIZZATE AL CONTROLLO DELLLA SPESA FARMACEUTICA E DEI DISPOSITIVI MEDICI (DGR 324/2025);  DD Dipartimento Salute n. 13BE.2024/D.00110 del 05/04/2024, Misure per la razionalizzazione della spesa dei dispositivi medici;</t>
  </si>
  <si>
    <t>v. schede indicatori DGR 324/2025,  DD n. 13BE.2024/D.00104 del 28/03/2024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</si>
</sst>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sz val="16"/>
      <name val="Calibri"/>
      <family val="2"/>
      <scheme val="minor"/>
    </font>
    <font>
      <sz val="11"/>
      <color rgb="FFFF0000"/>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38">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22">
    <xf numFmtId="0" fontId="0" fillId="0" borderId="0" xfId="0"/>
    <xf numFmtId="0" fontId="0" fillId="3" borderId="0" xfId="0" applyFill="1"/>
    <xf numFmtId="0" fontId="5" fillId="0" borderId="0" xfId="0" applyFont="1"/>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6"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6"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6"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1"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6" xfId="0" applyFont="1" applyBorder="1" applyAlignment="1">
      <alignment horizontal="center" vertical="center"/>
    </xf>
    <xf numFmtId="1" fontId="7" fillId="0" borderId="12" xfId="0" applyNumberFormat="1" applyFont="1" applyBorder="1" applyAlignment="1">
      <alignment vertical="center" wrapText="1"/>
    </xf>
    <xf numFmtId="1" fontId="7" fillId="0" borderId="26"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3" borderId="31" xfId="0" applyFont="1" applyFill="1" applyBorder="1" applyAlignment="1">
      <alignment horizontal="center" vertical="center"/>
    </xf>
    <xf numFmtId="0" fontId="7" fillId="5" borderId="28"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9" xfId="0" applyNumberFormat="1" applyFont="1" applyBorder="1" applyAlignment="1">
      <alignment horizontal="center" vertical="center" wrapText="1"/>
    </xf>
    <xf numFmtId="49" fontId="7" fillId="0" borderId="28"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7" fillId="3" borderId="12" xfId="2" applyFont="1" applyFill="1" applyBorder="1" applyAlignment="1">
      <alignment horizontal="center" vertical="center" wrapText="1"/>
    </xf>
    <xf numFmtId="0" fontId="13" fillId="3" borderId="12" xfId="0" applyFont="1" applyFill="1" applyBorder="1" applyAlignment="1">
      <alignment horizontal="center" vertical="center"/>
    </xf>
    <xf numFmtId="0" fontId="13" fillId="3" borderId="26" xfId="0" applyFont="1" applyFill="1" applyBorder="1" applyAlignment="1">
      <alignment horizontal="center" vertical="center"/>
    </xf>
    <xf numFmtId="0" fontId="15" fillId="0" borderId="0" xfId="0" applyFont="1"/>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6" xfId="2" applyFont="1" applyFill="1" applyBorder="1" applyAlignment="1" applyProtection="1">
      <alignment horizontal="left" vertical="center" wrapText="1"/>
      <protection locked="0"/>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5" borderId="26"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27" xfId="0" applyFont="1" applyBorder="1" applyAlignment="1">
      <alignment horizontal="left" vertical="center" wrapText="1"/>
    </xf>
    <xf numFmtId="0" fontId="7" fillId="0" borderId="22" xfId="0" applyFont="1" applyBorder="1" applyAlignment="1">
      <alignment horizontal="left"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1" fontId="7" fillId="0" borderId="22" xfId="0" applyNumberFormat="1"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4" fillId="5" borderId="27"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30" xfId="0" applyFont="1" applyFill="1" applyBorder="1" applyAlignment="1">
      <alignment horizontal="center" vertical="center" wrapText="1"/>
    </xf>
    <xf numFmtId="0" fontId="9" fillId="5" borderId="35" xfId="0" applyFont="1" applyFill="1" applyBorder="1" applyAlignment="1">
      <alignment vertical="center" wrapText="1"/>
    </xf>
    <xf numFmtId="0" fontId="9" fillId="5" borderId="36" xfId="0" applyFont="1" applyFill="1" applyBorder="1" applyAlignment="1">
      <alignment vertical="center" wrapText="1"/>
    </xf>
    <xf numFmtId="0" fontId="9" fillId="5" borderId="37"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6" xfId="0" applyFont="1" applyFill="1" applyBorder="1" applyAlignment="1">
      <alignmen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3" xfId="0" applyFont="1" applyFill="1" applyBorder="1" applyAlignment="1">
      <alignment horizontal="center" vertical="center"/>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1" fontId="7" fillId="0" borderId="34" xfId="3" applyNumberFormat="1" applyFont="1" applyBorder="1" applyAlignment="1">
      <alignment horizontal="center" vertical="center" wrapText="1"/>
    </xf>
    <xf numFmtId="1" fontId="7" fillId="0" borderId="32" xfId="3" applyNumberFormat="1" applyFont="1" applyBorder="1" applyAlignment="1">
      <alignment horizontal="center" vertical="center" wrapText="1"/>
    </xf>
    <xf numFmtId="1" fontId="7" fillId="0" borderId="33" xfId="3" applyNumberFormat="1" applyFont="1" applyBorder="1" applyAlignment="1">
      <alignment horizontal="center" vertical="center" wrapText="1"/>
    </xf>
    <xf numFmtId="0" fontId="7" fillId="3" borderId="12" xfId="0" applyFont="1" applyFill="1" applyBorder="1" applyAlignment="1">
      <alignment horizontal="center" vertical="center"/>
    </xf>
    <xf numFmtId="49" fontId="7" fillId="0" borderId="12" xfId="0" applyNumberFormat="1" applyFont="1" applyBorder="1" applyAlignment="1">
      <alignment horizontal="center" vertical="center" wrapText="1"/>
    </xf>
    <xf numFmtId="0" fontId="7" fillId="0" borderId="12" xfId="0" applyFont="1" applyBorder="1" applyAlignment="1">
      <alignment horizontal="center" vertical="center" wrapText="1"/>
    </xf>
    <xf numFmtId="2" fontId="7" fillId="0" borderId="12" xfId="0" applyNumberFormat="1"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showWhiteSpace="0" view="pageBreakPreview" topLeftCell="A20" zoomScale="60" zoomScaleNormal="60" workbookViewId="0">
      <selection activeCell="B27" sqref="B27"/>
    </sheetView>
  </sheetViews>
  <sheetFormatPr defaultRowHeight="23.4" x14ac:dyDescent="0.45"/>
  <cols>
    <col min="1" max="1" width="29.88671875" style="16" customWidth="1"/>
    <col min="2" max="2" width="63" style="16" customWidth="1"/>
    <col min="3" max="3" width="69.5546875" style="16" customWidth="1"/>
    <col min="4" max="4" width="152.6640625" style="16" customWidth="1"/>
    <col min="5" max="5" width="23.44140625" style="16" customWidth="1"/>
    <col min="6" max="6" width="20.88671875" style="16" customWidth="1"/>
    <col min="7" max="7" width="20" style="16" customWidth="1"/>
    <col min="8" max="8" width="21.88671875" style="16" customWidth="1"/>
    <col min="9" max="9" width="18.6640625" style="16" customWidth="1"/>
  </cols>
  <sheetData>
    <row r="1" spans="1:9" ht="67.5" customHeight="1" thickBot="1" x14ac:dyDescent="0.35">
      <c r="A1" s="97" t="s">
        <v>21</v>
      </c>
      <c r="B1" s="98"/>
      <c r="C1" s="98"/>
      <c r="D1" s="98"/>
      <c r="E1" s="98"/>
      <c r="F1" s="98"/>
      <c r="G1" s="98"/>
      <c r="H1" s="98"/>
      <c r="I1" s="99"/>
    </row>
    <row r="2" spans="1:9" ht="46.5" customHeight="1" thickBot="1" x14ac:dyDescent="0.35">
      <c r="A2" s="18" t="s">
        <v>36</v>
      </c>
      <c r="B2" s="32">
        <v>19</v>
      </c>
      <c r="C2" s="100" t="s">
        <v>53</v>
      </c>
      <c r="D2" s="100"/>
      <c r="E2" s="100"/>
      <c r="F2" s="101" t="s">
        <v>48</v>
      </c>
      <c r="G2" s="101"/>
      <c r="H2" s="101" t="s">
        <v>54</v>
      </c>
      <c r="I2" s="102"/>
    </row>
    <row r="3" spans="1:9" x14ac:dyDescent="0.3">
      <c r="A3" s="106" t="s">
        <v>0</v>
      </c>
      <c r="B3" s="107"/>
      <c r="C3" s="46" t="s">
        <v>50</v>
      </c>
      <c r="D3" s="46"/>
      <c r="E3" s="46"/>
      <c r="F3" s="46"/>
      <c r="G3" s="46"/>
      <c r="H3" s="46"/>
      <c r="I3" s="19"/>
    </row>
    <row r="4" spans="1:9" x14ac:dyDescent="0.45">
      <c r="A4" s="108" t="s">
        <v>1</v>
      </c>
      <c r="B4" s="109"/>
      <c r="C4" s="46" t="s">
        <v>2</v>
      </c>
      <c r="D4" s="47"/>
      <c r="E4" s="48"/>
      <c r="F4" s="48"/>
      <c r="G4" s="48"/>
      <c r="H4" s="46"/>
      <c r="I4" s="19"/>
    </row>
    <row r="5" spans="1:9" x14ac:dyDescent="0.3">
      <c r="A5" s="110" t="s">
        <v>3</v>
      </c>
      <c r="B5" s="111"/>
      <c r="C5" s="49" t="s">
        <v>78</v>
      </c>
      <c r="D5" s="49"/>
      <c r="E5" s="49"/>
      <c r="F5" s="49"/>
      <c r="G5" s="49"/>
      <c r="H5" s="46"/>
      <c r="I5" s="19"/>
    </row>
    <row r="6" spans="1:9" x14ac:dyDescent="0.3">
      <c r="A6" s="112" t="s">
        <v>4</v>
      </c>
      <c r="B6" s="111"/>
      <c r="C6" s="49" t="s">
        <v>51</v>
      </c>
      <c r="D6" s="49"/>
      <c r="E6" s="49"/>
      <c r="F6" s="49"/>
      <c r="G6" s="49"/>
      <c r="H6" s="46"/>
      <c r="I6" s="19"/>
    </row>
    <row r="7" spans="1:9" x14ac:dyDescent="0.45">
      <c r="A7" s="112" t="s">
        <v>20</v>
      </c>
      <c r="B7" s="111"/>
      <c r="C7" s="50" t="s">
        <v>19</v>
      </c>
      <c r="D7" s="47"/>
      <c r="E7" s="48"/>
      <c r="F7" s="48"/>
      <c r="G7" s="48"/>
      <c r="H7" s="46"/>
      <c r="I7" s="19"/>
    </row>
    <row r="8" spans="1:9" x14ac:dyDescent="0.45">
      <c r="A8" s="112" t="s">
        <v>5</v>
      </c>
      <c r="B8" s="111"/>
      <c r="C8" s="50" t="s">
        <v>52</v>
      </c>
      <c r="D8" s="47"/>
      <c r="E8" s="48"/>
      <c r="F8" s="48"/>
      <c r="G8" s="48"/>
      <c r="H8" s="46"/>
      <c r="I8" s="19"/>
    </row>
    <row r="9" spans="1:9" ht="24" thickBot="1" x14ac:dyDescent="0.5">
      <c r="A9" s="113" t="s">
        <v>6</v>
      </c>
      <c r="B9" s="114"/>
      <c r="C9" s="50" t="s">
        <v>43</v>
      </c>
      <c r="D9" s="47"/>
      <c r="E9" s="48"/>
      <c r="F9" s="48"/>
      <c r="G9" s="48"/>
      <c r="H9" s="46"/>
      <c r="I9" s="19"/>
    </row>
    <row r="10" spans="1:9" s="1" customFormat="1" ht="42" customHeight="1" thickBot="1" x14ac:dyDescent="0.35">
      <c r="A10" s="103" t="s">
        <v>37</v>
      </c>
      <c r="B10" s="104"/>
      <c r="C10" s="104"/>
      <c r="D10" s="104"/>
      <c r="E10" s="104"/>
      <c r="F10" s="104"/>
      <c r="G10" s="104"/>
      <c r="H10" s="104"/>
      <c r="I10" s="105"/>
    </row>
    <row r="11" spans="1:9" ht="70.8" thickBot="1" x14ac:dyDescent="0.35">
      <c r="A11" s="20" t="s">
        <v>7</v>
      </c>
      <c r="B11" s="21" t="s">
        <v>8</v>
      </c>
      <c r="C11" s="22" t="s">
        <v>9</v>
      </c>
      <c r="D11" s="23" t="s">
        <v>38</v>
      </c>
      <c r="E11" s="24" t="s">
        <v>10</v>
      </c>
      <c r="F11" s="23" t="s">
        <v>11</v>
      </c>
      <c r="G11" s="23" t="s">
        <v>39</v>
      </c>
      <c r="H11" s="23" t="s">
        <v>12</v>
      </c>
      <c r="I11" s="23" t="s">
        <v>13</v>
      </c>
    </row>
    <row r="12" spans="1:9" x14ac:dyDescent="0.3">
      <c r="A12" s="43"/>
      <c r="B12" s="51"/>
      <c r="C12" s="52"/>
      <c r="D12" s="52"/>
      <c r="E12" s="53"/>
      <c r="F12" s="52"/>
      <c r="G12" s="52"/>
      <c r="H12" s="52"/>
      <c r="I12" s="44"/>
    </row>
    <row r="13" spans="1:9" s="1" customFormat="1" ht="154.5" customHeight="1" x14ac:dyDescent="0.3">
      <c r="A13" s="17" t="s">
        <v>22</v>
      </c>
      <c r="B13" s="35" t="s">
        <v>14</v>
      </c>
      <c r="C13" s="35" t="s">
        <v>82</v>
      </c>
      <c r="D13" s="35" t="s">
        <v>83</v>
      </c>
      <c r="E13" s="115" t="s">
        <v>35</v>
      </c>
      <c r="F13" s="116"/>
      <c r="G13" s="116"/>
      <c r="H13" s="116"/>
      <c r="I13" s="117"/>
    </row>
    <row r="14" spans="1:9" ht="70.2" x14ac:dyDescent="0.3">
      <c r="A14" s="54">
        <v>1</v>
      </c>
      <c r="B14" s="35" t="s">
        <v>34</v>
      </c>
      <c r="C14" s="3" t="s">
        <v>69</v>
      </c>
      <c r="D14" s="35" t="s">
        <v>91</v>
      </c>
      <c r="E14" s="4">
        <v>5</v>
      </c>
      <c r="F14" s="5">
        <f>+E14/E$28*100</f>
        <v>11.111111111111111</v>
      </c>
      <c r="G14" s="3"/>
      <c r="H14" s="3"/>
      <c r="I14" s="6"/>
    </row>
    <row r="15" spans="1:9" ht="171.75" customHeight="1" x14ac:dyDescent="0.3">
      <c r="A15" s="54">
        <v>2</v>
      </c>
      <c r="B15" s="35" t="s">
        <v>55</v>
      </c>
      <c r="C15" s="35" t="s">
        <v>70</v>
      </c>
      <c r="D15" s="35" t="s">
        <v>71</v>
      </c>
      <c r="E15" s="4">
        <v>2</v>
      </c>
      <c r="F15" s="5">
        <f>+E15/E$28*100</f>
        <v>4.4444444444444446</v>
      </c>
      <c r="G15" s="3"/>
      <c r="H15" s="3"/>
      <c r="I15" s="6"/>
    </row>
    <row r="16" spans="1:9" ht="61.5" customHeight="1" x14ac:dyDescent="0.3">
      <c r="A16" s="60" t="s">
        <v>56</v>
      </c>
      <c r="B16" s="35" t="s">
        <v>44</v>
      </c>
      <c r="C16" s="33" t="s">
        <v>84</v>
      </c>
      <c r="D16" s="35" t="s">
        <v>32</v>
      </c>
      <c r="E16" s="35">
        <v>5</v>
      </c>
      <c r="F16" s="38">
        <f>+E16/E$28*100</f>
        <v>11.111111111111111</v>
      </c>
      <c r="G16" s="61"/>
      <c r="H16" s="61"/>
      <c r="I16" s="61"/>
    </row>
    <row r="17" spans="1:9" ht="132.75" customHeight="1" x14ac:dyDescent="0.3">
      <c r="A17" s="119" t="s">
        <v>57</v>
      </c>
      <c r="B17" s="120" t="s">
        <v>98</v>
      </c>
      <c r="C17" s="120" t="s">
        <v>99</v>
      </c>
      <c r="D17" s="40" t="s">
        <v>85</v>
      </c>
      <c r="E17" s="120">
        <v>5</v>
      </c>
      <c r="F17" s="121">
        <f>+E17/E$28*100</f>
        <v>11.111111111111111</v>
      </c>
      <c r="G17" s="118"/>
      <c r="H17" s="118"/>
      <c r="I17" s="118"/>
    </row>
    <row r="18" spans="1:9" ht="46.8" x14ac:dyDescent="0.3">
      <c r="A18" s="119"/>
      <c r="B18" s="120"/>
      <c r="C18" s="120"/>
      <c r="D18" s="40" t="s">
        <v>49</v>
      </c>
      <c r="E18" s="120"/>
      <c r="F18" s="121"/>
      <c r="G18" s="118"/>
      <c r="H18" s="118"/>
      <c r="I18" s="118"/>
    </row>
    <row r="19" spans="1:9" x14ac:dyDescent="0.3">
      <c r="A19" s="119"/>
      <c r="B19" s="120"/>
      <c r="C19" s="120"/>
      <c r="D19" s="35" t="s">
        <v>86</v>
      </c>
      <c r="E19" s="120"/>
      <c r="F19" s="121"/>
      <c r="G19" s="118"/>
      <c r="H19" s="118"/>
      <c r="I19" s="118"/>
    </row>
    <row r="20" spans="1:9" ht="60.75" customHeight="1" x14ac:dyDescent="0.3">
      <c r="A20" s="119"/>
      <c r="B20" s="120"/>
      <c r="C20" s="120"/>
      <c r="D20" s="40" t="s">
        <v>81</v>
      </c>
      <c r="E20" s="120"/>
      <c r="F20" s="121"/>
      <c r="G20" s="118"/>
      <c r="H20" s="118"/>
      <c r="I20" s="118"/>
    </row>
    <row r="21" spans="1:9" ht="140.25" customHeight="1" x14ac:dyDescent="0.3">
      <c r="A21" s="58" t="s">
        <v>58</v>
      </c>
      <c r="B21" s="34" t="s">
        <v>68</v>
      </c>
      <c r="C21" s="34" t="s">
        <v>72</v>
      </c>
      <c r="D21" s="34" t="s">
        <v>73</v>
      </c>
      <c r="E21" s="34">
        <v>5</v>
      </c>
      <c r="F21" s="59">
        <f t="shared" ref="F21:F27" si="0">+E21/E$28*100</f>
        <v>11.111111111111111</v>
      </c>
      <c r="G21" s="41"/>
      <c r="H21" s="41"/>
      <c r="I21" s="42"/>
    </row>
    <row r="22" spans="1:9" ht="96.75" customHeight="1" x14ac:dyDescent="0.3">
      <c r="A22" s="60" t="s">
        <v>59</v>
      </c>
      <c r="B22" s="35" t="s">
        <v>74</v>
      </c>
      <c r="C22" s="35" t="s">
        <v>79</v>
      </c>
      <c r="D22" s="35" t="s">
        <v>80</v>
      </c>
      <c r="E22" s="35">
        <v>5</v>
      </c>
      <c r="F22" s="38">
        <f t="shared" si="0"/>
        <v>11.111111111111111</v>
      </c>
      <c r="G22" s="7"/>
      <c r="H22" s="41"/>
      <c r="I22" s="42"/>
    </row>
    <row r="23" spans="1:9" s="2" customFormat="1" ht="87" customHeight="1" x14ac:dyDescent="0.35">
      <c r="A23" s="60" t="s">
        <v>60</v>
      </c>
      <c r="B23" s="35" t="s">
        <v>89</v>
      </c>
      <c r="C23" s="35" t="s">
        <v>90</v>
      </c>
      <c r="D23" s="35" t="s">
        <v>87</v>
      </c>
      <c r="E23" s="35">
        <v>5</v>
      </c>
      <c r="F23" s="38">
        <f t="shared" si="0"/>
        <v>11.111111111111111</v>
      </c>
      <c r="G23" s="45"/>
      <c r="H23" s="7"/>
      <c r="I23" s="8"/>
    </row>
    <row r="24" spans="1:9" s="2" customFormat="1" ht="82.5" customHeight="1" x14ac:dyDescent="0.35">
      <c r="A24" s="60" t="s">
        <v>61</v>
      </c>
      <c r="B24" s="35" t="s">
        <v>45</v>
      </c>
      <c r="C24" s="35" t="s">
        <v>84</v>
      </c>
      <c r="D24" s="35" t="s">
        <v>88</v>
      </c>
      <c r="E24" s="35">
        <v>3</v>
      </c>
      <c r="F24" s="38">
        <f t="shared" si="0"/>
        <v>6.666666666666667</v>
      </c>
      <c r="G24" s="7"/>
      <c r="H24" s="7"/>
      <c r="I24" s="8"/>
    </row>
    <row r="25" spans="1:9" s="64" customFormat="1" ht="257.39999999999998" x14ac:dyDescent="0.3">
      <c r="A25" s="56" t="s">
        <v>62</v>
      </c>
      <c r="B25" s="35" t="s">
        <v>75</v>
      </c>
      <c r="C25" s="35" t="s">
        <v>76</v>
      </c>
      <c r="D25" s="35" t="s">
        <v>77</v>
      </c>
      <c r="E25" s="12">
        <v>3</v>
      </c>
      <c r="F25" s="38">
        <f t="shared" si="0"/>
        <v>6.666666666666667</v>
      </c>
      <c r="G25" s="62"/>
      <c r="H25" s="62"/>
      <c r="I25" s="63"/>
    </row>
    <row r="26" spans="1:9" ht="117" x14ac:dyDescent="0.3">
      <c r="A26" s="56" t="s">
        <v>63</v>
      </c>
      <c r="B26" s="35" t="s">
        <v>26</v>
      </c>
      <c r="C26" s="35" t="s">
        <v>66</v>
      </c>
      <c r="D26" s="35" t="s">
        <v>67</v>
      </c>
      <c r="E26" s="12">
        <v>5</v>
      </c>
      <c r="F26" s="38">
        <f t="shared" si="0"/>
        <v>11.111111111111111</v>
      </c>
      <c r="G26" s="7"/>
      <c r="H26" s="7"/>
      <c r="I26" s="8"/>
    </row>
    <row r="27" spans="1:9" ht="113.25" customHeight="1" x14ac:dyDescent="0.3">
      <c r="A27" s="56" t="s">
        <v>64</v>
      </c>
      <c r="B27" s="35" t="s">
        <v>23</v>
      </c>
      <c r="C27" s="35" t="s">
        <v>24</v>
      </c>
      <c r="D27" s="35" t="s">
        <v>42</v>
      </c>
      <c r="E27" s="35">
        <v>2</v>
      </c>
      <c r="F27" s="38">
        <f t="shared" si="0"/>
        <v>4.4444444444444446</v>
      </c>
      <c r="G27" s="7"/>
      <c r="H27" s="7"/>
      <c r="I27" s="8"/>
    </row>
    <row r="28" spans="1:9" x14ac:dyDescent="0.3">
      <c r="A28" s="71" t="s">
        <v>15</v>
      </c>
      <c r="B28" s="72"/>
      <c r="C28" s="72"/>
      <c r="D28" s="72"/>
      <c r="E28" s="9">
        <f>SUM(E14:E27)</f>
        <v>45</v>
      </c>
      <c r="F28" s="10"/>
      <c r="G28" s="35"/>
      <c r="H28" s="35"/>
      <c r="I28" s="36"/>
    </row>
    <row r="29" spans="1:9" x14ac:dyDescent="0.3">
      <c r="A29" s="71" t="s">
        <v>16</v>
      </c>
      <c r="B29" s="72"/>
      <c r="C29" s="72"/>
      <c r="D29" s="72"/>
      <c r="E29" s="11"/>
      <c r="F29" s="9">
        <f>SUM(F14:F28)</f>
        <v>100.00000000000001</v>
      </c>
      <c r="G29" s="12"/>
      <c r="H29" s="13"/>
      <c r="I29" s="14"/>
    </row>
    <row r="30" spans="1:9" ht="31.5" customHeight="1" thickBot="1" x14ac:dyDescent="0.35">
      <c r="A30" s="78" t="s">
        <v>17</v>
      </c>
      <c r="B30" s="79"/>
      <c r="C30" s="79"/>
      <c r="D30" s="79"/>
      <c r="E30" s="79"/>
      <c r="F30" s="79"/>
      <c r="G30" s="79"/>
      <c r="H30" s="79"/>
      <c r="I30" s="80"/>
    </row>
    <row r="31" spans="1:9" ht="24" thickBot="1" x14ac:dyDescent="0.35">
      <c r="A31" s="81" t="s">
        <v>18</v>
      </c>
      <c r="B31" s="82"/>
      <c r="C31" s="82"/>
      <c r="D31" s="82"/>
      <c r="E31" s="82"/>
      <c r="F31" s="82"/>
      <c r="G31" s="82"/>
      <c r="H31" s="82"/>
      <c r="I31" s="83"/>
    </row>
    <row r="32" spans="1:9" ht="49.5" customHeight="1" thickBot="1" x14ac:dyDescent="0.35">
      <c r="A32" s="75" t="s">
        <v>40</v>
      </c>
      <c r="B32" s="76"/>
      <c r="C32" s="76"/>
      <c r="D32" s="76"/>
      <c r="E32" s="76"/>
      <c r="F32" s="76"/>
      <c r="G32" s="76"/>
      <c r="H32" s="76"/>
      <c r="I32" s="77"/>
    </row>
    <row r="33" spans="1:9" ht="70.8" thickBot="1" x14ac:dyDescent="0.35">
      <c r="A33" s="20" t="s">
        <v>7</v>
      </c>
      <c r="B33" s="21" t="s">
        <v>8</v>
      </c>
      <c r="C33" s="22" t="s">
        <v>9</v>
      </c>
      <c r="D33" s="23" t="s">
        <v>38</v>
      </c>
      <c r="E33" s="24" t="s">
        <v>10</v>
      </c>
      <c r="F33" s="23" t="s">
        <v>11</v>
      </c>
      <c r="G33" s="23" t="s">
        <v>41</v>
      </c>
      <c r="H33" s="23" t="s">
        <v>12</v>
      </c>
      <c r="I33" s="23" t="s">
        <v>13</v>
      </c>
    </row>
    <row r="34" spans="1:9" ht="163.80000000000001" x14ac:dyDescent="0.3">
      <c r="A34" s="57">
        <v>1</v>
      </c>
      <c r="B34" s="35" t="s">
        <v>55</v>
      </c>
      <c r="C34" s="35" t="s">
        <v>70</v>
      </c>
      <c r="D34" s="35" t="s">
        <v>71</v>
      </c>
      <c r="E34" s="25">
        <v>2</v>
      </c>
      <c r="F34" s="26">
        <f>+E34/E$37*2</f>
        <v>0.4</v>
      </c>
      <c r="G34" s="37"/>
      <c r="H34" s="37"/>
      <c r="I34" s="27"/>
    </row>
    <row r="35" spans="1:9" ht="90" customHeight="1" x14ac:dyDescent="0.3">
      <c r="A35" s="55" t="s">
        <v>65</v>
      </c>
      <c r="B35" s="35" t="s">
        <v>25</v>
      </c>
      <c r="C35" s="35" t="s">
        <v>84</v>
      </c>
      <c r="D35" s="35" t="s">
        <v>88</v>
      </c>
      <c r="E35" s="33">
        <v>3</v>
      </c>
      <c r="F35" s="28">
        <f>+E35/E$37*2</f>
        <v>0.6</v>
      </c>
      <c r="G35" s="12"/>
      <c r="H35" s="12"/>
      <c r="I35" s="29"/>
    </row>
    <row r="36" spans="1:9" ht="99" customHeight="1" x14ac:dyDescent="0.3">
      <c r="A36" s="56" t="s">
        <v>56</v>
      </c>
      <c r="B36" s="35" t="s">
        <v>74</v>
      </c>
      <c r="C36" s="35" t="s">
        <v>79</v>
      </c>
      <c r="D36" s="35" t="s">
        <v>80</v>
      </c>
      <c r="E36" s="35">
        <v>5</v>
      </c>
      <c r="F36" s="28">
        <f>+E36/E$37*2</f>
        <v>1</v>
      </c>
      <c r="G36" s="12"/>
      <c r="H36" s="12"/>
      <c r="I36" s="29"/>
    </row>
    <row r="37" spans="1:9" x14ac:dyDescent="0.3">
      <c r="A37" s="86" t="s">
        <v>27</v>
      </c>
      <c r="B37" s="87"/>
      <c r="C37" s="87"/>
      <c r="D37" s="87"/>
      <c r="E37" s="13">
        <f>SUM(E34:E36)</f>
        <v>10</v>
      </c>
      <c r="F37" s="30"/>
      <c r="G37" s="30"/>
      <c r="H37" s="30"/>
      <c r="I37" s="31"/>
    </row>
    <row r="38" spans="1:9" x14ac:dyDescent="0.3">
      <c r="A38" s="73" t="s">
        <v>28</v>
      </c>
      <c r="B38" s="74"/>
      <c r="C38" s="74"/>
      <c r="D38" s="74"/>
      <c r="E38" s="74"/>
      <c r="F38" s="39">
        <f>SUM(F34:F37)</f>
        <v>2</v>
      </c>
      <c r="G38" s="84"/>
      <c r="H38" s="84"/>
      <c r="I38" s="85"/>
    </row>
    <row r="39" spans="1:9" ht="64.5" customHeight="1" thickBot="1" x14ac:dyDescent="0.35">
      <c r="A39" s="88" t="s">
        <v>46</v>
      </c>
      <c r="B39" s="89"/>
      <c r="C39" s="89"/>
      <c r="D39" s="89" t="s">
        <v>47</v>
      </c>
      <c r="E39" s="89"/>
      <c r="F39" s="89"/>
      <c r="G39" s="89"/>
      <c r="H39" s="89"/>
      <c r="I39" s="90"/>
    </row>
    <row r="40" spans="1:9" ht="67.2" customHeight="1" x14ac:dyDescent="0.3">
      <c r="A40" s="91" t="s">
        <v>92</v>
      </c>
      <c r="B40" s="92"/>
      <c r="C40" s="92"/>
      <c r="D40" s="92"/>
      <c r="E40" s="92"/>
      <c r="F40" s="92"/>
      <c r="G40" s="92"/>
      <c r="H40" s="92"/>
      <c r="I40" s="93"/>
    </row>
    <row r="41" spans="1:9" ht="50.4" customHeight="1" x14ac:dyDescent="0.3">
      <c r="A41" s="94" t="s">
        <v>29</v>
      </c>
      <c r="B41" s="95"/>
      <c r="C41" s="95"/>
      <c r="D41" s="95"/>
      <c r="E41" s="95"/>
      <c r="F41" s="95"/>
      <c r="G41" s="95"/>
      <c r="H41" s="95"/>
      <c r="I41" s="96"/>
    </row>
    <row r="42" spans="1:9" ht="89.25" customHeight="1" x14ac:dyDescent="0.3">
      <c r="A42" s="94" t="s">
        <v>93</v>
      </c>
      <c r="B42" s="95"/>
      <c r="C42" s="95"/>
      <c r="D42" s="95"/>
      <c r="E42" s="95"/>
      <c r="F42" s="95"/>
      <c r="G42" s="95"/>
      <c r="H42" s="95"/>
      <c r="I42" s="96"/>
    </row>
    <row r="43" spans="1:9" ht="71.25" customHeight="1" x14ac:dyDescent="0.3">
      <c r="A43" s="94" t="s">
        <v>30</v>
      </c>
      <c r="B43" s="95"/>
      <c r="C43" s="95"/>
      <c r="D43" s="95"/>
      <c r="E43" s="95"/>
      <c r="F43" s="95"/>
      <c r="G43" s="95"/>
      <c r="H43" s="95"/>
      <c r="I43" s="96"/>
    </row>
    <row r="44" spans="1:9" ht="75" customHeight="1" x14ac:dyDescent="0.3">
      <c r="A44" s="94" t="s">
        <v>31</v>
      </c>
      <c r="B44" s="95"/>
      <c r="C44" s="95"/>
      <c r="D44" s="95"/>
      <c r="E44" s="95"/>
      <c r="F44" s="95"/>
      <c r="G44" s="95"/>
      <c r="H44" s="95"/>
      <c r="I44" s="96"/>
    </row>
    <row r="45" spans="1:9" ht="225" customHeight="1" x14ac:dyDescent="0.3">
      <c r="A45" s="94" t="s">
        <v>94</v>
      </c>
      <c r="B45" s="95"/>
      <c r="C45" s="95"/>
      <c r="D45" s="95"/>
      <c r="E45" s="95"/>
      <c r="F45" s="95"/>
      <c r="G45" s="95"/>
      <c r="H45" s="95"/>
      <c r="I45" s="96"/>
    </row>
    <row r="46" spans="1:9" ht="57.75" customHeight="1" x14ac:dyDescent="0.3">
      <c r="A46" s="94" t="s">
        <v>95</v>
      </c>
      <c r="B46" s="95"/>
      <c r="C46" s="95"/>
      <c r="D46" s="95"/>
      <c r="E46" s="95"/>
      <c r="F46" s="95"/>
      <c r="G46" s="95"/>
      <c r="H46" s="95"/>
      <c r="I46" s="96"/>
    </row>
    <row r="47" spans="1:9" ht="58.5" customHeight="1" x14ac:dyDescent="0.3">
      <c r="A47" s="68" t="s">
        <v>33</v>
      </c>
      <c r="B47" s="69"/>
      <c r="C47" s="69"/>
      <c r="D47" s="69"/>
      <c r="E47" s="69"/>
      <c r="F47" s="69"/>
      <c r="G47" s="69"/>
      <c r="H47" s="69"/>
      <c r="I47" s="70"/>
    </row>
    <row r="48" spans="1:9" ht="58.5" customHeight="1" x14ac:dyDescent="0.3">
      <c r="A48" s="65" t="s">
        <v>96</v>
      </c>
      <c r="B48" s="66"/>
      <c r="C48" s="66"/>
      <c r="D48" s="66"/>
      <c r="E48" s="66"/>
      <c r="F48" s="66"/>
      <c r="G48" s="66"/>
      <c r="H48" s="66"/>
      <c r="I48" s="67"/>
    </row>
    <row r="49" spans="1:9" ht="58.5" customHeight="1" x14ac:dyDescent="0.3">
      <c r="A49" s="68" t="s">
        <v>97</v>
      </c>
      <c r="B49" s="69"/>
      <c r="C49" s="69"/>
      <c r="D49" s="69"/>
      <c r="E49" s="69"/>
      <c r="F49" s="69"/>
      <c r="G49" s="69"/>
      <c r="H49" s="69"/>
      <c r="I49" s="70"/>
    </row>
    <row r="50" spans="1:9" x14ac:dyDescent="0.45">
      <c r="A50" s="15"/>
      <c r="B50" s="15"/>
      <c r="C50" s="15"/>
      <c r="D50" s="15"/>
      <c r="E50" s="15"/>
      <c r="F50" s="15"/>
      <c r="G50" s="15"/>
      <c r="H50" s="15"/>
      <c r="I50" s="15"/>
    </row>
    <row r="51" spans="1:9" x14ac:dyDescent="0.45">
      <c r="A51" s="15"/>
      <c r="B51" s="15"/>
      <c r="C51" s="15"/>
      <c r="D51" s="15"/>
      <c r="E51" s="15"/>
      <c r="F51" s="15"/>
      <c r="G51" s="15"/>
      <c r="H51" s="15"/>
      <c r="I51" s="15"/>
    </row>
    <row r="52" spans="1:9" x14ac:dyDescent="0.45">
      <c r="A52" s="15"/>
      <c r="B52" s="15"/>
      <c r="C52" s="15"/>
      <c r="D52" s="15"/>
      <c r="E52" s="15"/>
      <c r="F52" s="15"/>
      <c r="G52" s="15"/>
      <c r="H52" s="15"/>
      <c r="I52" s="15"/>
    </row>
    <row r="53" spans="1:9" x14ac:dyDescent="0.45">
      <c r="A53" s="15"/>
      <c r="B53" s="15"/>
      <c r="C53" s="15"/>
      <c r="D53" s="15"/>
      <c r="E53" s="15"/>
      <c r="F53" s="15"/>
      <c r="G53" s="15"/>
      <c r="H53" s="15"/>
      <c r="I53" s="15"/>
    </row>
  </sheetData>
  <mergeCells count="41">
    <mergeCell ref="E13:I13"/>
    <mergeCell ref="G17:G20"/>
    <mergeCell ref="H17:H20"/>
    <mergeCell ref="A17:A20"/>
    <mergeCell ref="I17:I20"/>
    <mergeCell ref="E17:E20"/>
    <mergeCell ref="F17:F20"/>
    <mergeCell ref="C17:C20"/>
    <mergeCell ref="B17:B20"/>
    <mergeCell ref="A43:I43"/>
    <mergeCell ref="A44:I44"/>
    <mergeCell ref="A45:I45"/>
    <mergeCell ref="A46:I46"/>
    <mergeCell ref="A1:I1"/>
    <mergeCell ref="C2:E2"/>
    <mergeCell ref="F2:G2"/>
    <mergeCell ref="H2:I2"/>
    <mergeCell ref="A10:I10"/>
    <mergeCell ref="A3:B3"/>
    <mergeCell ref="A4:B4"/>
    <mergeCell ref="A5:B5"/>
    <mergeCell ref="A6:B6"/>
    <mergeCell ref="A7:B7"/>
    <mergeCell ref="A8:B8"/>
    <mergeCell ref="A9:B9"/>
    <mergeCell ref="A48:I48"/>
    <mergeCell ref="A49:I49"/>
    <mergeCell ref="A28:D28"/>
    <mergeCell ref="A38:E38"/>
    <mergeCell ref="A32:I32"/>
    <mergeCell ref="A29:D29"/>
    <mergeCell ref="A30:I30"/>
    <mergeCell ref="A31:I31"/>
    <mergeCell ref="G38:I38"/>
    <mergeCell ref="A37:D37"/>
    <mergeCell ref="A39:C39"/>
    <mergeCell ref="D39:I39"/>
    <mergeCell ref="A47:I47"/>
    <mergeCell ref="A40:I40"/>
    <mergeCell ref="A41:I41"/>
    <mergeCell ref="A42:I42"/>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0" max="16383" man="1"/>
    <brk id="24" max="16383" man="1"/>
    <brk id="31" max="16383" man="1"/>
    <brk id="3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MOLINARI</vt:lpstr>
      <vt:lpstr>MOLINARI!Titoli_stampa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2023-09-11T14:12:38Z</cp:lastPrinted>
  <dcterms:created xsi:type="dcterms:W3CDTF">2016-04-08T08:17:56Z</dcterms:created>
  <dcterms:modified xsi:type="dcterms:W3CDTF">2025-08-26T08:54:34Z</dcterms:modified>
</cp:coreProperties>
</file>